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Kap 17\"/>
    </mc:Choice>
  </mc:AlternateContent>
  <bookViews>
    <workbookView xWindow="120" yWindow="240" windowWidth="20730" windowHeight="10935" activeTab="1"/>
  </bookViews>
  <sheets>
    <sheet name="17-11  Skjema" sheetId="4" r:id="rId1"/>
    <sheet name="17-11 Løsning" sheetId="3" r:id="rId2"/>
  </sheets>
  <definedNames>
    <definedName name="_xlnm.Print_Area" localSheetId="0">'17-11  Skjema'!#REF!</definedName>
    <definedName name="_xlnm.Print_Area" localSheetId="1">'17-11 Løsning'!#REF!</definedName>
  </definedNames>
  <calcPr calcId="152511"/>
</workbook>
</file>

<file path=xl/calcChain.xml><?xml version="1.0" encoding="utf-8"?>
<calcChain xmlns="http://schemas.openxmlformats.org/spreadsheetml/2006/main">
  <c r="D84" i="3" l="1"/>
  <c r="C84" i="3"/>
  <c r="D83" i="3"/>
  <c r="C83" i="3"/>
  <c r="D82" i="3"/>
  <c r="C82" i="3"/>
  <c r="D81" i="3"/>
  <c r="C81" i="3"/>
  <c r="D80" i="3"/>
  <c r="C80" i="3"/>
  <c r="D79" i="3"/>
  <c r="C79" i="3"/>
  <c r="D77" i="3"/>
  <c r="D76" i="3"/>
  <c r="C77" i="3"/>
  <c r="C76" i="3"/>
  <c r="C75" i="3"/>
  <c r="C74" i="3"/>
  <c r="D72" i="3"/>
  <c r="D71" i="3"/>
  <c r="D70" i="3"/>
  <c r="D69" i="3"/>
  <c r="C72" i="3"/>
  <c r="C71" i="3"/>
  <c r="C70" i="3"/>
  <c r="C69" i="3"/>
  <c r="F72" i="3"/>
  <c r="F10" i="3"/>
  <c r="F23" i="3" s="1"/>
  <c r="F11" i="3"/>
  <c r="F19" i="3"/>
  <c r="F20" i="3"/>
  <c r="H20" i="3"/>
  <c r="H11" i="3"/>
  <c r="H10" i="3"/>
  <c r="H23" i="3" s="1"/>
  <c r="H14" i="3"/>
  <c r="G20" i="3"/>
  <c r="G21" i="3"/>
  <c r="G23" i="3"/>
  <c r="I21" i="3"/>
  <c r="I19" i="3"/>
  <c r="I18" i="3"/>
  <c r="I15" i="3"/>
  <c r="I13" i="3"/>
  <c r="I10" i="3"/>
  <c r="I11" i="3" s="1"/>
  <c r="I9" i="3"/>
  <c r="I8" i="3"/>
  <c r="E23" i="3"/>
  <c r="E19" i="3"/>
  <c r="E18" i="3"/>
  <c r="E13" i="3"/>
  <c r="C20" i="3"/>
  <c r="D16" i="3"/>
  <c r="C14" i="3"/>
  <c r="I14" i="3" s="1"/>
  <c r="I16" i="3" l="1"/>
  <c r="C16" i="3"/>
  <c r="C22" i="3" s="1"/>
  <c r="C23" i="3" l="1"/>
  <c r="D11" i="3" l="1"/>
  <c r="D20" i="3" s="1"/>
  <c r="C11" i="3"/>
  <c r="D22" i="3" l="1"/>
  <c r="I20" i="3"/>
  <c r="G83" i="3"/>
  <c r="G82" i="3"/>
  <c r="G81" i="3"/>
  <c r="G80" i="3"/>
  <c r="G79" i="3"/>
  <c r="G78" i="3"/>
  <c r="G77" i="3"/>
  <c r="G76" i="3"/>
  <c r="G75" i="3"/>
  <c r="G72" i="3"/>
  <c r="G71" i="3"/>
  <c r="D23" i="3" l="1"/>
  <c r="I22" i="3"/>
  <c r="I23" i="3" s="1"/>
</calcChain>
</file>

<file path=xl/sharedStrings.xml><?xml version="1.0" encoding="utf-8"?>
<sst xmlns="http://schemas.openxmlformats.org/spreadsheetml/2006/main" count="128" uniqueCount="68">
  <si>
    <t>Aksjekapital</t>
  </si>
  <si>
    <t>Annen EK</t>
  </si>
  <si>
    <t>AS M</t>
  </si>
  <si>
    <t>AS D</t>
  </si>
  <si>
    <t>Aksjer i D</t>
  </si>
  <si>
    <t>31.12.x1</t>
  </si>
  <si>
    <t>Resultat</t>
  </si>
  <si>
    <t>Salgsinntekter</t>
  </si>
  <si>
    <t>Div. kostnader</t>
  </si>
  <si>
    <t>Balanse</t>
  </si>
  <si>
    <t>Div. eiendeler</t>
  </si>
  <si>
    <t>Utbytte</t>
  </si>
  <si>
    <t>Diverse gjeld</t>
  </si>
  <si>
    <t>Finansposter (+ = kostnad)</t>
  </si>
  <si>
    <t>Fordring på utbytte</t>
  </si>
  <si>
    <t>Tilbakeholdt overskudd</t>
  </si>
  <si>
    <t>Resultatregnskapet viser</t>
  </si>
  <si>
    <t>Tilbakeholdt overskudd i balansen</t>
  </si>
  <si>
    <t>Sum eiendeler</t>
  </si>
  <si>
    <t>Sum gjeld og EK</t>
  </si>
  <si>
    <t>regnskap</t>
  </si>
  <si>
    <t>Konsern-</t>
  </si>
  <si>
    <t>Kommentarer til løsningen:</t>
  </si>
  <si>
    <t>1)</t>
  </si>
  <si>
    <t xml:space="preserve">Kjøpstidspunktet.  </t>
  </si>
  <si>
    <t xml:space="preserve">Det som var ført som en utbyttegjeld på kjøpstidspunktet, og som AS M betalte for, er utbetalt og befinner seg nå </t>
  </si>
  <si>
    <t>2)</t>
  </si>
  <si>
    <t>Mottatt utbytte</t>
  </si>
  <si>
    <t>MEN:  Saken er imidlertid at utbyttet er mottatt, pengene er flyttet fra AS D til AS M og har økt egenkapitalen</t>
  </si>
  <si>
    <t>rapporteres som inntekt fordi det er en overføring mellom 2 selskaper i samme konsern.</t>
  </si>
  <si>
    <t>på vanlig måte som en finansinntekt. Imidlertid er det en transaksjon mellom selskapene i konsernet,</t>
  </si>
  <si>
    <t>Avsatt utbytte</t>
  </si>
  <si>
    <t>Elimineringer</t>
  </si>
  <si>
    <t>2) Mottatt</t>
  </si>
  <si>
    <t>utbytte</t>
  </si>
  <si>
    <t>3a) Avsatt</t>
  </si>
  <si>
    <t>1) Kjøps-</t>
  </si>
  <si>
    <t>punktet</t>
  </si>
  <si>
    <t>3b) Avsatt</t>
  </si>
  <si>
    <t>3a)</t>
  </si>
  <si>
    <t>Det gjelder alle sider ved denne avsetningen. I og med at en slik utbytteavsetning har flere konsekvenser, skal vi ta det skrittvis.</t>
  </si>
  <si>
    <t>Det første vi gjør er å tilbakeføre utbyttedisponeringen som AS D foretok. Det gjør vi ved å debitere gjeldskontoen og</t>
  </si>
  <si>
    <t>kreditere konto for Tilbakeholdt overskudd.</t>
  </si>
  <si>
    <t>3b)</t>
  </si>
  <si>
    <t>AS M har full kontroll med AS D, og har forskuttert dette utbyttet ved å oppføre det som en fordring i sin balanse. Motposten</t>
  </si>
  <si>
    <t>er kredit finansinntekter. Denne posteringen blir eliminert ved å kreditere fordringskontoen og debitere inntektskontoen finansinntekter.</t>
  </si>
  <si>
    <t>Da har vi nullstilt alle konsekvenser ved denne utbytteavsetningen hos AS D.</t>
  </si>
  <si>
    <t>Legg for øvrig merke til at vi gjør ingenting med utbytteavsetningen hos AS M. Den er en reell gjeld og skal betales ut av konsernet.</t>
  </si>
  <si>
    <t>Oppsummert vises posteringene i forbindelse med utbytte avsatt hos AS D:</t>
  </si>
  <si>
    <t>Oppsummert</t>
  </si>
  <si>
    <t>avsatt utbytte</t>
  </si>
  <si>
    <t>I framtidige løsninger, er det kun den oppsummeringskolonnen som vil bli vist for avsatt utbytte.</t>
  </si>
  <si>
    <t xml:space="preserve">Legg merke til at nettoeffekten på tilbakeholdt overskudd er 0. Riktignok tilbakefører vi </t>
  </si>
  <si>
    <t>utbytte avsatt hos AS D, men reduserer samtidig resultatet hos M med samme beløp.</t>
  </si>
  <si>
    <t>Oppgave 17-11  Skjema</t>
  </si>
  <si>
    <t>Oppgave 17-11 Løsning</t>
  </si>
  <si>
    <t xml:space="preserve">som en del av egenkapitalen i AS M.  Det blir derfor ikke korrekt å føre elimineringen på 80 på konto for utbytte.  </t>
  </si>
  <si>
    <t xml:space="preserve">Det utbytte som er avsatt pr. 31.12.x1 (60), er en ny avsetning som ikke har noe med kjøpstidspunktet å gjøre. </t>
  </si>
  <si>
    <t xml:space="preserve">Den avsetningen kommer vi tilbake til. MEN: For å konkludere når det gjelder de 80.  80 må være med i </t>
  </si>
  <si>
    <t>elimineringene på kjøpstidspunktet, ellers kan vi forklare kjøpsprisen på 1200.  Vi flytter de 100 til konto</t>
  </si>
  <si>
    <t xml:space="preserve">for Anne EK. Legg merke til at det nå står 400 her, 320 + 80 = 400. </t>
  </si>
  <si>
    <t xml:space="preserve">Utbytte på 80 som var med å forklare kjøpsprisen på 1200, er mottatt av AS M i løpet av året, og er ført </t>
  </si>
  <si>
    <t xml:space="preserve">og skal derfor ikke rapporteres som en finansinntekt. 80 må derfor tas ut av resultatkonto. </t>
  </si>
  <si>
    <t>Det fører til at vi også må debitere Tilbakeholdt overskudd med 80 for å få samsvar med resultat.</t>
  </si>
  <si>
    <t>i AS M. Og er endel av den bokførte egenkapitalen i AS M. Det er helt greit, og vi motposterer derfor 80 på konto for Annen EK.</t>
  </si>
  <si>
    <t>Kort oppsummert:  Finansinntekten på 80 er en grei inntekt som øker egenkapitalen hos AS M, men den skal ikke</t>
  </si>
  <si>
    <t>Det avsatte utbytte på 60 er kun en sak som gjelder mellom selskapene i samme konsern, og skal derfor fjernes.</t>
  </si>
  <si>
    <t>Dette har også den konsekvens at M's inntekter (og tilbakeholdt overskudd) må reduseres med 60.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</si>
</sst>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Trebuchet MS"/>
      <family val="2"/>
    </font>
    <font>
      <sz val="10"/>
      <name val="Trebuchet MS"/>
      <family val="2"/>
    </font>
    <font>
      <sz val="10"/>
      <name val="Arial"/>
      <family val="2"/>
    </font>
    <font>
      <b/>
      <u/>
      <sz val="10"/>
      <name val="Trebuchet MS"/>
      <family val="2"/>
    </font>
    <font>
      <b/>
      <sz val="1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78">
    <xf numFmtId="0" fontId="0" fillId="0" borderId="0" xfId="0"/>
    <xf numFmtId="0" fontId="1" fillId="0" borderId="0" xfId="0" applyFont="1"/>
    <xf numFmtId="3" fontId="3" fillId="0" borderId="0" xfId="0" applyNumberFormat="1" applyFont="1" applyBorder="1"/>
    <xf numFmtId="3" fontId="4" fillId="0" borderId="0" xfId="0" applyNumberFormat="1" applyFont="1" applyBorder="1"/>
    <xf numFmtId="3" fontId="1" fillId="0" borderId="0" xfId="0" applyNumberFormat="1" applyFont="1"/>
    <xf numFmtId="0" fontId="1" fillId="0" borderId="0" xfId="1" applyFont="1"/>
    <xf numFmtId="0" fontId="4" fillId="0" borderId="0" xfId="1" applyFont="1"/>
    <xf numFmtId="3" fontId="1" fillId="2" borderId="2" xfId="1" applyNumberFormat="1" applyFont="1" applyFill="1" applyBorder="1"/>
    <xf numFmtId="3" fontId="1" fillId="2" borderId="2" xfId="1" applyNumberFormat="1" applyFont="1" applyFill="1" applyBorder="1" applyAlignment="1">
      <alignment horizontal="center"/>
    </xf>
    <xf numFmtId="3" fontId="1" fillId="2" borderId="11" xfId="1" applyNumberFormat="1" applyFont="1" applyFill="1" applyBorder="1"/>
    <xf numFmtId="0" fontId="1" fillId="2" borderId="6" xfId="1" applyFont="1" applyFill="1" applyBorder="1" applyAlignment="1">
      <alignment horizontal="center"/>
    </xf>
    <xf numFmtId="3" fontId="1" fillId="2" borderId="7" xfId="1" applyNumberFormat="1" applyFont="1" applyFill="1" applyBorder="1" applyAlignment="1">
      <alignment horizontal="center"/>
    </xf>
    <xf numFmtId="3" fontId="1" fillId="2" borderId="11" xfId="1" applyNumberFormat="1" applyFont="1" applyFill="1" applyBorder="1" applyAlignment="1">
      <alignment horizontal="center"/>
    </xf>
    <xf numFmtId="3" fontId="1" fillId="2" borderId="5" xfId="1" applyNumberFormat="1" applyFont="1" applyFill="1" applyBorder="1"/>
    <xf numFmtId="3" fontId="1" fillId="2" borderId="8" xfId="1" applyNumberFormat="1" applyFont="1" applyFill="1" applyBorder="1" applyAlignment="1">
      <alignment horizontal="center"/>
    </xf>
    <xf numFmtId="3" fontId="1" fillId="2" borderId="5" xfId="1" applyNumberFormat="1" applyFont="1" applyFill="1" applyBorder="1" applyAlignment="1">
      <alignment horizontal="center"/>
    </xf>
    <xf numFmtId="3" fontId="1" fillId="2" borderId="10" xfId="1" applyNumberFormat="1" applyFont="1" applyFill="1" applyBorder="1" applyAlignment="1">
      <alignment horizontal="center"/>
    </xf>
    <xf numFmtId="3" fontId="1" fillId="3" borderId="1" xfId="1" applyNumberFormat="1" applyFont="1" applyFill="1" applyBorder="1"/>
    <xf numFmtId="3" fontId="1" fillId="3" borderId="9" xfId="1" applyNumberFormat="1" applyFont="1" applyFill="1" applyBorder="1"/>
    <xf numFmtId="3" fontId="1" fillId="0" borderId="4" xfId="1" applyNumberFormat="1" applyFont="1" applyBorder="1"/>
    <xf numFmtId="3" fontId="1" fillId="0" borderId="1" xfId="1" applyNumberFormat="1" applyFont="1" applyBorder="1"/>
    <xf numFmtId="3" fontId="1" fillId="0" borderId="3" xfId="1" applyNumberFormat="1" applyFont="1" applyBorder="1"/>
    <xf numFmtId="3" fontId="1" fillId="3" borderId="12" xfId="1" applyNumberFormat="1" applyFont="1" applyFill="1" applyBorder="1"/>
    <xf numFmtId="3" fontId="1" fillId="3" borderId="2" xfId="1" applyNumberFormat="1" applyFont="1" applyFill="1" applyBorder="1"/>
    <xf numFmtId="3" fontId="1" fillId="0" borderId="6" xfId="1" applyNumberFormat="1" applyFont="1" applyBorder="1"/>
    <xf numFmtId="3" fontId="1" fillId="0" borderId="2" xfId="1" applyNumberFormat="1" applyFont="1" applyBorder="1"/>
    <xf numFmtId="3" fontId="1" fillId="0" borderId="7" xfId="1" applyNumberFormat="1" applyFont="1" applyBorder="1"/>
    <xf numFmtId="3" fontId="4" fillId="3" borderId="1" xfId="1" applyNumberFormat="1" applyFont="1" applyFill="1" applyBorder="1"/>
    <xf numFmtId="3" fontId="4" fillId="3" borderId="3" xfId="1" applyNumberFormat="1" applyFont="1" applyFill="1" applyBorder="1"/>
    <xf numFmtId="3" fontId="4" fillId="0" borderId="1" xfId="1" applyNumberFormat="1" applyFont="1" applyBorder="1"/>
    <xf numFmtId="3" fontId="1" fillId="3" borderId="5" xfId="1" applyNumberFormat="1" applyFont="1" applyFill="1" applyBorder="1"/>
    <xf numFmtId="0" fontId="1" fillId="0" borderId="0" xfId="1" applyFont="1" applyBorder="1"/>
    <xf numFmtId="3" fontId="1" fillId="0" borderId="5" xfId="1" applyNumberFormat="1" applyFont="1" applyBorder="1"/>
    <xf numFmtId="3" fontId="1" fillId="3" borderId="1" xfId="1" applyNumberFormat="1" applyFont="1" applyFill="1" applyBorder="1" applyAlignment="1">
      <alignment horizontal="right"/>
    </xf>
    <xf numFmtId="3" fontId="1" fillId="0" borderId="4" xfId="1" applyNumberFormat="1" applyFont="1" applyBorder="1" applyAlignment="1">
      <alignment horizontal="right"/>
    </xf>
    <xf numFmtId="3" fontId="1" fillId="0" borderId="3" xfId="1" applyNumberFormat="1" applyFont="1" applyBorder="1" applyAlignment="1">
      <alignment horizontal="right"/>
    </xf>
    <xf numFmtId="3" fontId="1" fillId="0" borderId="1" xfId="1" applyNumberFormat="1" applyFont="1" applyBorder="1" applyAlignment="1">
      <alignment horizontal="right"/>
    </xf>
    <xf numFmtId="3" fontId="1" fillId="3" borderId="9" xfId="1" applyNumberFormat="1" applyFont="1" applyFill="1" applyBorder="1" applyAlignment="1">
      <alignment horizontal="right"/>
    </xf>
    <xf numFmtId="3" fontId="1" fillId="3" borderId="12" xfId="1" applyNumberFormat="1" applyFont="1" applyFill="1" applyBorder="1" applyAlignment="1">
      <alignment horizontal="right"/>
    </xf>
    <xf numFmtId="3" fontId="4" fillId="3" borderId="9" xfId="1" applyNumberFormat="1" applyFont="1" applyFill="1" applyBorder="1"/>
    <xf numFmtId="3" fontId="1" fillId="0" borderId="9" xfId="1" applyNumberFormat="1" applyFont="1" applyBorder="1"/>
    <xf numFmtId="3" fontId="1" fillId="3" borderId="0" xfId="1" applyNumberFormat="1" applyFont="1" applyFill="1" applyBorder="1"/>
    <xf numFmtId="3" fontId="1" fillId="0" borderId="11" xfId="1" applyNumberFormat="1" applyFont="1" applyBorder="1"/>
    <xf numFmtId="3" fontId="1" fillId="0" borderId="0" xfId="1" applyNumberFormat="1" applyFont="1" applyBorder="1"/>
    <xf numFmtId="3" fontId="1" fillId="0" borderId="8" xfId="1" applyNumberFormat="1" applyFont="1" applyBorder="1"/>
    <xf numFmtId="3" fontId="4" fillId="0" borderId="0" xfId="1" applyNumberFormat="1" applyFont="1" applyBorder="1"/>
    <xf numFmtId="3" fontId="1" fillId="0" borderId="0" xfId="1" applyNumberFormat="1" applyFont="1"/>
    <xf numFmtId="3" fontId="1" fillId="0" borderId="0" xfId="1" applyNumberFormat="1" applyFont="1" applyBorder="1" applyAlignment="1">
      <alignment horizontal="center"/>
    </xf>
    <xf numFmtId="3" fontId="1" fillId="0" borderId="2" xfId="1" applyNumberFormat="1" applyFont="1" applyBorder="1" applyAlignment="1">
      <alignment horizontal="center"/>
    </xf>
    <xf numFmtId="3" fontId="1" fillId="0" borderId="7" xfId="1" applyNumberFormat="1" applyFont="1" applyBorder="1" applyAlignment="1">
      <alignment horizontal="center"/>
    </xf>
    <xf numFmtId="0" fontId="1" fillId="0" borderId="0" xfId="1" applyFont="1" applyFill="1"/>
    <xf numFmtId="3" fontId="1" fillId="0" borderId="5" xfId="1" applyNumberFormat="1" applyFont="1" applyFill="1" applyBorder="1"/>
    <xf numFmtId="3" fontId="1" fillId="0" borderId="8" xfId="1" applyNumberFormat="1" applyFont="1" applyFill="1" applyBorder="1" applyAlignment="1">
      <alignment horizontal="center"/>
    </xf>
    <xf numFmtId="3" fontId="1" fillId="0" borderId="5" xfId="1" applyNumberFormat="1" applyFont="1" applyFill="1" applyBorder="1" applyAlignment="1">
      <alignment horizontal="center"/>
    </xf>
    <xf numFmtId="3" fontId="1" fillId="0" borderId="10" xfId="1" applyNumberFormat="1" applyFont="1" applyFill="1" applyBorder="1" applyAlignment="1">
      <alignment horizontal="center"/>
    </xf>
    <xf numFmtId="3" fontId="1" fillId="3" borderId="10" xfId="1" applyNumberFormat="1" applyFont="1" applyFill="1" applyBorder="1" applyAlignment="1">
      <alignment horizontal="right"/>
    </xf>
    <xf numFmtId="0" fontId="0" fillId="0" borderId="0" xfId="1" applyFont="1"/>
    <xf numFmtId="3" fontId="1" fillId="0" borderId="5" xfId="1" applyNumberFormat="1" applyFont="1" applyBorder="1" applyAlignment="1">
      <alignment horizontal="center"/>
    </xf>
    <xf numFmtId="3" fontId="1" fillId="0" borderId="10" xfId="1" applyNumberFormat="1" applyFont="1" applyBorder="1" applyAlignment="1">
      <alignment horizontal="center"/>
    </xf>
    <xf numFmtId="0" fontId="1" fillId="0" borderId="2" xfId="1" applyFont="1" applyBorder="1" applyAlignment="1">
      <alignment horizontal="center"/>
    </xf>
    <xf numFmtId="3" fontId="0" fillId="0" borderId="11" xfId="1" applyNumberFormat="1" applyFont="1" applyBorder="1" applyAlignment="1">
      <alignment horizontal="center"/>
    </xf>
    <xf numFmtId="0" fontId="1" fillId="0" borderId="1" xfId="1" applyFont="1" applyBorder="1"/>
    <xf numFmtId="3" fontId="4" fillId="3" borderId="10" xfId="1" applyNumberFormat="1" applyFont="1" applyFill="1" applyBorder="1" applyAlignment="1">
      <alignment horizontal="right"/>
    </xf>
    <xf numFmtId="3" fontId="1" fillId="2" borderId="2" xfId="1" applyNumberFormat="1" applyFont="1" applyFill="1" applyBorder="1" applyAlignment="1">
      <alignment horizontal="left"/>
    </xf>
    <xf numFmtId="3" fontId="1" fillId="0" borderId="3" xfId="1" applyNumberFormat="1" applyFont="1" applyFill="1" applyBorder="1" applyAlignment="1">
      <alignment horizontal="center"/>
    </xf>
    <xf numFmtId="3" fontId="1" fillId="0" borderId="9" xfId="1" applyNumberFormat="1" applyFont="1" applyFill="1" applyBorder="1" applyAlignment="1">
      <alignment horizontal="center"/>
    </xf>
    <xf numFmtId="3" fontId="1" fillId="0" borderId="4" xfId="1" applyNumberFormat="1" applyFont="1" applyFill="1" applyBorder="1" applyAlignment="1">
      <alignment horizontal="center"/>
    </xf>
    <xf numFmtId="3" fontId="0" fillId="0" borderId="3" xfId="1" applyNumberFormat="1" applyFont="1" applyFill="1" applyBorder="1" applyAlignment="1">
      <alignment horizontal="center"/>
    </xf>
    <xf numFmtId="3" fontId="1" fillId="0" borderId="4" xfId="1" applyNumberFormat="1" applyFont="1" applyFill="1" applyBorder="1" applyAlignment="1">
      <alignment horizontal="center"/>
    </xf>
    <xf numFmtId="3" fontId="1" fillId="0" borderId="3" xfId="1" applyNumberFormat="1" applyFont="1" applyFill="1" applyBorder="1" applyAlignment="1">
      <alignment horizontal="center"/>
    </xf>
    <xf numFmtId="0" fontId="1" fillId="2" borderId="3" xfId="1" applyFont="1" applyFill="1" applyBorder="1" applyAlignment="1">
      <alignment horizontal="center"/>
    </xf>
    <xf numFmtId="0" fontId="1" fillId="2" borderId="9" xfId="1" applyFont="1" applyFill="1" applyBorder="1" applyAlignment="1">
      <alignment horizontal="center"/>
    </xf>
    <xf numFmtId="0" fontId="1" fillId="2" borderId="4" xfId="1" applyFont="1" applyFill="1" applyBorder="1" applyAlignment="1">
      <alignment horizontal="center"/>
    </xf>
    <xf numFmtId="0" fontId="1" fillId="0" borderId="3" xfId="1" applyFont="1" applyBorder="1" applyAlignment="1">
      <alignment horizontal="center"/>
    </xf>
    <xf numFmtId="0" fontId="1" fillId="0" borderId="4" xfId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1" applyFont="1" applyAlignment="1">
      <alignment horizontal="center"/>
    </xf>
    <xf numFmtId="0" fontId="1" fillId="0" borderId="0" xfId="1" applyFont="1" applyFill="1" applyAlignment="1">
      <alignment horizontal="center"/>
    </xf>
  </cellXfs>
  <cellStyles count="3">
    <cellStyle name="Normal" xfId="0" builtinId="0"/>
    <cellStyle name="Normal_Tellefsen kap 19.1-2" xfId="1"/>
    <cellStyle name="Percent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89"/>
  <sheetViews>
    <sheetView showGridLines="0" showZeros="0" workbookViewId="0">
      <selection activeCell="M31" sqref="M31"/>
    </sheetView>
  </sheetViews>
  <sheetFormatPr defaultColWidth="11.42578125" defaultRowHeight="15" x14ac:dyDescent="0.3"/>
  <cols>
    <col min="1" max="1" width="6.5703125" style="5" customWidth="1"/>
    <col min="2" max="2" width="27.140625" style="6" customWidth="1"/>
    <col min="3" max="4" width="11.42578125" style="5"/>
    <col min="5" max="5" width="12" style="5" customWidth="1"/>
    <col min="6" max="6" width="13" style="5" customWidth="1"/>
    <col min="7" max="8" width="14.140625" style="5" customWidth="1"/>
    <col min="9" max="12" width="11.42578125" style="5"/>
    <col min="13" max="13" width="14.28515625" style="5" customWidth="1"/>
    <col min="14" max="16384" width="11.42578125" style="5"/>
  </cols>
  <sheetData>
    <row r="2" spans="2:9" s="1" customFormat="1" x14ac:dyDescent="0.3">
      <c r="B2" s="2" t="s">
        <v>54</v>
      </c>
      <c r="C2" s="3"/>
      <c r="D2" s="3"/>
      <c r="E2" s="3"/>
      <c r="F2" s="3"/>
      <c r="G2" s="3"/>
      <c r="H2" s="4"/>
    </row>
    <row r="4" spans="2:9" ht="15" hidden="1" customHeight="1" x14ac:dyDescent="0.3">
      <c r="B4" s="45" t="s">
        <v>16</v>
      </c>
      <c r="D4" s="43">
        <v>-400</v>
      </c>
      <c r="E4" s="43"/>
      <c r="F4" s="43"/>
      <c r="G4" s="45"/>
      <c r="H4" s="46"/>
    </row>
    <row r="5" spans="2:9" ht="15" hidden="1" customHeight="1" x14ac:dyDescent="0.3">
      <c r="B5" s="45"/>
      <c r="C5" s="45"/>
      <c r="D5" s="43"/>
      <c r="E5" s="43"/>
      <c r="F5" s="43"/>
      <c r="G5" s="47"/>
      <c r="H5" s="46"/>
    </row>
    <row r="6" spans="2:9" ht="15" hidden="1" customHeight="1" x14ac:dyDescent="0.3">
      <c r="B6" s="45" t="s">
        <v>17</v>
      </c>
      <c r="C6" s="45"/>
      <c r="D6" s="43">
        <v>-340</v>
      </c>
      <c r="E6" s="43"/>
      <c r="F6" s="43"/>
      <c r="G6" s="45"/>
      <c r="H6" s="46"/>
    </row>
    <row r="7" spans="2:9" ht="15" hidden="1" customHeight="1" x14ac:dyDescent="0.3">
      <c r="B7" s="45"/>
      <c r="C7" s="45"/>
      <c r="D7" s="43"/>
      <c r="E7" s="43"/>
      <c r="F7" s="43"/>
      <c r="G7" s="45"/>
      <c r="H7" s="46"/>
    </row>
    <row r="9" spans="2:9" x14ac:dyDescent="0.3">
      <c r="B9" s="63" t="s">
        <v>5</v>
      </c>
      <c r="C9" s="8" t="s">
        <v>2</v>
      </c>
      <c r="D9" s="8" t="s">
        <v>3</v>
      </c>
      <c r="E9" s="70" t="s">
        <v>32</v>
      </c>
      <c r="F9" s="71"/>
      <c r="G9" s="71"/>
      <c r="H9" s="72"/>
      <c r="I9" s="8" t="s">
        <v>21</v>
      </c>
    </row>
    <row r="10" spans="2:9" x14ac:dyDescent="0.3">
      <c r="B10" s="9"/>
      <c r="C10" s="12"/>
      <c r="D10" s="12"/>
      <c r="E10" s="10" t="s">
        <v>36</v>
      </c>
      <c r="F10" s="8" t="s">
        <v>33</v>
      </c>
      <c r="G10" s="8" t="s">
        <v>35</v>
      </c>
      <c r="H10" s="11" t="s">
        <v>38</v>
      </c>
      <c r="I10" s="12" t="s">
        <v>20</v>
      </c>
    </row>
    <row r="11" spans="2:9" x14ac:dyDescent="0.3">
      <c r="B11" s="13"/>
      <c r="C11" s="15"/>
      <c r="D11" s="15"/>
      <c r="E11" s="14" t="s">
        <v>37</v>
      </c>
      <c r="F11" s="15" t="s">
        <v>34</v>
      </c>
      <c r="G11" s="15" t="s">
        <v>11</v>
      </c>
      <c r="H11" s="16" t="s">
        <v>11</v>
      </c>
      <c r="I11" s="15"/>
    </row>
    <row r="12" spans="2:9" x14ac:dyDescent="0.3">
      <c r="B12" s="51"/>
      <c r="C12" s="67" t="s">
        <v>6</v>
      </c>
      <c r="D12" s="68"/>
      <c r="E12" s="64"/>
      <c r="F12" s="65"/>
      <c r="G12" s="65"/>
      <c r="H12" s="65"/>
      <c r="I12" s="66"/>
    </row>
    <row r="13" spans="2:9" x14ac:dyDescent="0.3">
      <c r="B13" s="17" t="s">
        <v>7</v>
      </c>
      <c r="C13" s="18">
        <v>-1500</v>
      </c>
      <c r="D13" s="17">
        <v>-1200</v>
      </c>
      <c r="E13" s="19"/>
      <c r="F13" s="20"/>
      <c r="G13" s="21"/>
      <c r="H13" s="21"/>
      <c r="I13" s="20"/>
    </row>
    <row r="14" spans="2:9" x14ac:dyDescent="0.3">
      <c r="B14" s="17" t="s">
        <v>8</v>
      </c>
      <c r="C14" s="22">
        <v>1100</v>
      </c>
      <c r="D14" s="23">
        <v>980</v>
      </c>
      <c r="E14" s="24"/>
      <c r="F14" s="25"/>
      <c r="G14" s="26"/>
      <c r="H14" s="26"/>
      <c r="I14" s="20"/>
    </row>
    <row r="15" spans="2:9" x14ac:dyDescent="0.3">
      <c r="B15" s="23" t="s">
        <v>13</v>
      </c>
      <c r="C15" s="22">
        <v>150</v>
      </c>
      <c r="D15" s="23">
        <v>70</v>
      </c>
      <c r="E15" s="24"/>
      <c r="F15" s="24"/>
      <c r="G15" s="25"/>
      <c r="H15" s="26"/>
      <c r="I15" s="20"/>
    </row>
    <row r="16" spans="2:9" x14ac:dyDescent="0.3">
      <c r="B16" s="27" t="s">
        <v>6</v>
      </c>
      <c r="C16" s="28">
        <v>-250</v>
      </c>
      <c r="D16" s="27">
        <v>-150</v>
      </c>
      <c r="E16" s="19"/>
      <c r="F16" s="20"/>
      <c r="G16" s="20"/>
      <c r="H16" s="21"/>
      <c r="I16" s="29"/>
    </row>
    <row r="17" spans="2:9" x14ac:dyDescent="0.3">
      <c r="B17" s="51"/>
      <c r="C17" s="69" t="s">
        <v>9</v>
      </c>
      <c r="D17" s="68"/>
      <c r="E17" s="31"/>
      <c r="F17" s="31"/>
      <c r="G17" s="31"/>
      <c r="H17" s="31"/>
      <c r="I17" s="32"/>
    </row>
    <row r="18" spans="2:9" x14ac:dyDescent="0.3">
      <c r="B18" s="17" t="s">
        <v>4</v>
      </c>
      <c r="C18" s="55">
        <v>1200</v>
      </c>
      <c r="D18" s="33"/>
      <c r="E18" s="34"/>
      <c r="F18" s="35"/>
      <c r="G18" s="36"/>
      <c r="H18" s="35"/>
      <c r="I18" s="20"/>
    </row>
    <row r="19" spans="2:9" x14ac:dyDescent="0.3">
      <c r="B19" s="17" t="s">
        <v>14</v>
      </c>
      <c r="C19" s="37">
        <v>60</v>
      </c>
      <c r="D19" s="33"/>
      <c r="E19" s="19"/>
      <c r="F19" s="21"/>
      <c r="G19" s="20"/>
      <c r="H19" s="21"/>
      <c r="I19" s="20"/>
    </row>
    <row r="20" spans="2:9" x14ac:dyDescent="0.3">
      <c r="B20" s="23" t="s">
        <v>10</v>
      </c>
      <c r="C20" s="38">
        <v>2640</v>
      </c>
      <c r="D20" s="33">
        <v>1760</v>
      </c>
      <c r="E20" s="34"/>
      <c r="F20" s="35"/>
      <c r="G20" s="36"/>
      <c r="H20" s="35"/>
      <c r="I20" s="20"/>
    </row>
    <row r="21" spans="2:9" x14ac:dyDescent="0.3">
      <c r="B21" s="27" t="s">
        <v>18</v>
      </c>
      <c r="C21" s="39">
        <v>3900</v>
      </c>
      <c r="D21" s="27">
        <v>1760</v>
      </c>
      <c r="E21" s="19"/>
      <c r="F21" s="40"/>
      <c r="G21" s="20"/>
      <c r="H21" s="21"/>
      <c r="I21" s="29"/>
    </row>
    <row r="22" spans="2:9" x14ac:dyDescent="0.3">
      <c r="B22" s="30"/>
      <c r="C22" s="41"/>
      <c r="D22" s="17"/>
      <c r="E22" s="19"/>
      <c r="F22" s="21"/>
      <c r="G22" s="20"/>
      <c r="H22" s="21"/>
      <c r="I22" s="42"/>
    </row>
    <row r="23" spans="2:9" x14ac:dyDescent="0.3">
      <c r="B23" s="17" t="s">
        <v>0</v>
      </c>
      <c r="C23" s="18">
        <v>-1200</v>
      </c>
      <c r="D23" s="17">
        <v>-800</v>
      </c>
      <c r="E23" s="34"/>
      <c r="F23" s="21"/>
      <c r="G23" s="20"/>
      <c r="H23" s="21"/>
      <c r="I23" s="20"/>
    </row>
    <row r="24" spans="2:9" x14ac:dyDescent="0.3">
      <c r="B24" s="17" t="s">
        <v>1</v>
      </c>
      <c r="C24" s="18">
        <v>-300</v>
      </c>
      <c r="D24" s="17">
        <v>-320</v>
      </c>
      <c r="E24" s="34"/>
      <c r="F24" s="21"/>
      <c r="G24" s="20"/>
      <c r="H24" s="21"/>
      <c r="I24" s="20"/>
    </row>
    <row r="25" spans="2:9" x14ac:dyDescent="0.3">
      <c r="B25" s="17" t="s">
        <v>15</v>
      </c>
      <c r="C25" s="18">
        <v>-200</v>
      </c>
      <c r="D25" s="17">
        <v>-90</v>
      </c>
      <c r="E25" s="19"/>
      <c r="F25" s="43"/>
      <c r="G25" s="20"/>
      <c r="H25" s="21"/>
      <c r="I25" s="20"/>
    </row>
    <row r="26" spans="2:9" x14ac:dyDescent="0.3">
      <c r="B26" s="17" t="s">
        <v>11</v>
      </c>
      <c r="C26" s="18">
        <v>-50</v>
      </c>
      <c r="D26" s="17">
        <v>-60</v>
      </c>
      <c r="E26" s="44"/>
      <c r="F26" s="26"/>
      <c r="G26" s="20"/>
      <c r="H26" s="21"/>
      <c r="I26" s="20"/>
    </row>
    <row r="27" spans="2:9" x14ac:dyDescent="0.3">
      <c r="B27" s="23" t="s">
        <v>12</v>
      </c>
      <c r="C27" s="22">
        <v>-2150</v>
      </c>
      <c r="D27" s="17">
        <v>-490</v>
      </c>
      <c r="E27" s="24"/>
      <c r="F27" s="25"/>
      <c r="G27" s="26"/>
      <c r="H27" s="26"/>
      <c r="I27" s="20"/>
    </row>
    <row r="28" spans="2:9" x14ac:dyDescent="0.3">
      <c r="B28" s="27" t="s">
        <v>19</v>
      </c>
      <c r="C28" s="28">
        <v>-3900</v>
      </c>
      <c r="D28" s="27">
        <v>-1760</v>
      </c>
      <c r="E28" s="19"/>
      <c r="F28" s="19"/>
      <c r="G28" s="19"/>
      <c r="H28" s="19"/>
      <c r="I28" s="29"/>
    </row>
    <row r="29" spans="2:9" x14ac:dyDescent="0.3">
      <c r="B29" s="5"/>
    </row>
    <row r="30" spans="2:9" x14ac:dyDescent="0.3">
      <c r="B30" s="5"/>
    </row>
    <row r="31" spans="2:9" x14ac:dyDescent="0.3">
      <c r="B31" s="5"/>
    </row>
    <row r="32" spans="2:9" x14ac:dyDescent="0.3">
      <c r="B32" s="5"/>
    </row>
    <row r="33" spans="2:2" x14ac:dyDescent="0.3">
      <c r="B33" s="5"/>
    </row>
    <row r="34" spans="2:2" x14ac:dyDescent="0.3">
      <c r="B34" s="5"/>
    </row>
    <row r="35" spans="2:2" x14ac:dyDescent="0.3">
      <c r="B35" s="5"/>
    </row>
    <row r="36" spans="2:2" x14ac:dyDescent="0.3">
      <c r="B36" s="5"/>
    </row>
    <row r="37" spans="2:2" x14ac:dyDescent="0.3">
      <c r="B37" s="5"/>
    </row>
    <row r="38" spans="2:2" x14ac:dyDescent="0.3">
      <c r="B38" s="5"/>
    </row>
    <row r="39" spans="2:2" x14ac:dyDescent="0.3">
      <c r="B39" s="5"/>
    </row>
    <row r="40" spans="2:2" x14ac:dyDescent="0.3">
      <c r="B40" s="5"/>
    </row>
    <row r="41" spans="2:2" x14ac:dyDescent="0.3">
      <c r="B41" s="5"/>
    </row>
    <row r="42" spans="2:2" x14ac:dyDescent="0.3">
      <c r="B42" s="5"/>
    </row>
    <row r="43" spans="2:2" x14ac:dyDescent="0.3">
      <c r="B43" s="5"/>
    </row>
    <row r="44" spans="2:2" x14ac:dyDescent="0.3">
      <c r="B44" s="5"/>
    </row>
    <row r="45" spans="2:2" x14ac:dyDescent="0.3">
      <c r="B45" s="5"/>
    </row>
    <row r="46" spans="2:2" x14ac:dyDescent="0.3">
      <c r="B46" s="5"/>
    </row>
    <row r="47" spans="2:2" x14ac:dyDescent="0.3">
      <c r="B47" s="5"/>
    </row>
    <row r="48" spans="2:2" x14ac:dyDescent="0.3">
      <c r="B48" s="5"/>
    </row>
    <row r="49" spans="2:2" x14ac:dyDescent="0.3">
      <c r="B49" s="5"/>
    </row>
    <row r="50" spans="2:2" x14ac:dyDescent="0.3">
      <c r="B50" s="5"/>
    </row>
    <row r="51" spans="2:2" x14ac:dyDescent="0.3">
      <c r="B51" s="5"/>
    </row>
    <row r="52" spans="2:2" x14ac:dyDescent="0.3">
      <c r="B52" s="5"/>
    </row>
    <row r="53" spans="2:2" x14ac:dyDescent="0.3">
      <c r="B53" s="5"/>
    </row>
    <row r="54" spans="2:2" x14ac:dyDescent="0.3">
      <c r="B54" s="5"/>
    </row>
    <row r="55" spans="2:2" x14ac:dyDescent="0.3">
      <c r="B55" s="5"/>
    </row>
    <row r="56" spans="2:2" x14ac:dyDescent="0.3">
      <c r="B56" s="5"/>
    </row>
    <row r="57" spans="2:2" x14ac:dyDescent="0.3">
      <c r="B57" s="5"/>
    </row>
    <row r="58" spans="2:2" x14ac:dyDescent="0.3">
      <c r="B58" s="5"/>
    </row>
    <row r="59" spans="2:2" x14ac:dyDescent="0.3">
      <c r="B59" s="5"/>
    </row>
    <row r="60" spans="2:2" x14ac:dyDescent="0.3">
      <c r="B60" s="5"/>
    </row>
    <row r="61" spans="2:2" x14ac:dyDescent="0.3">
      <c r="B61" s="5"/>
    </row>
    <row r="62" spans="2:2" x14ac:dyDescent="0.3">
      <c r="B62" s="5"/>
    </row>
    <row r="63" spans="2:2" x14ac:dyDescent="0.3">
      <c r="B63" s="5"/>
    </row>
    <row r="64" spans="2:2" x14ac:dyDescent="0.3">
      <c r="B64" s="5"/>
    </row>
    <row r="65" spans="2:2" x14ac:dyDescent="0.3">
      <c r="B65" s="5"/>
    </row>
    <row r="66" spans="2:2" x14ac:dyDescent="0.3">
      <c r="B66" s="5"/>
    </row>
    <row r="67" spans="2:2" x14ac:dyDescent="0.3">
      <c r="B67" s="5"/>
    </row>
    <row r="68" spans="2:2" x14ac:dyDescent="0.3">
      <c r="B68" s="5"/>
    </row>
    <row r="69" spans="2:2" x14ac:dyDescent="0.3">
      <c r="B69" s="5"/>
    </row>
    <row r="70" spans="2:2" x14ac:dyDescent="0.3">
      <c r="B70" s="5"/>
    </row>
    <row r="71" spans="2:2" x14ac:dyDescent="0.3">
      <c r="B71" s="5"/>
    </row>
    <row r="72" spans="2:2" x14ac:dyDescent="0.3">
      <c r="B72" s="5"/>
    </row>
    <row r="73" spans="2:2" x14ac:dyDescent="0.3">
      <c r="B73" s="5"/>
    </row>
    <row r="74" spans="2:2" x14ac:dyDescent="0.3">
      <c r="B74" s="5"/>
    </row>
    <row r="75" spans="2:2" x14ac:dyDescent="0.3">
      <c r="B75" s="5"/>
    </row>
    <row r="76" spans="2:2" x14ac:dyDescent="0.3">
      <c r="B76" s="5"/>
    </row>
    <row r="77" spans="2:2" x14ac:dyDescent="0.3">
      <c r="B77" s="5"/>
    </row>
    <row r="78" spans="2:2" x14ac:dyDescent="0.3">
      <c r="B78" s="5"/>
    </row>
    <row r="79" spans="2:2" x14ac:dyDescent="0.3">
      <c r="B79" s="5"/>
    </row>
    <row r="80" spans="2:2" x14ac:dyDescent="0.3">
      <c r="B80" s="5"/>
    </row>
    <row r="81" spans="2:2" x14ac:dyDescent="0.3">
      <c r="B81" s="5"/>
    </row>
    <row r="82" spans="2:2" x14ac:dyDescent="0.3">
      <c r="B82" s="5"/>
    </row>
    <row r="83" spans="2:2" x14ac:dyDescent="0.3">
      <c r="B83" s="5"/>
    </row>
    <row r="84" spans="2:2" x14ac:dyDescent="0.3">
      <c r="B84" s="5"/>
    </row>
    <row r="85" spans="2:2" x14ac:dyDescent="0.3">
      <c r="B85" s="5"/>
    </row>
    <row r="86" spans="2:2" x14ac:dyDescent="0.3">
      <c r="B86" s="5"/>
    </row>
    <row r="87" spans="2:2" x14ac:dyDescent="0.3">
      <c r="B87" s="5"/>
    </row>
    <row r="88" spans="2:2" x14ac:dyDescent="0.3">
      <c r="B88" s="5"/>
    </row>
    <row r="89" spans="2:2" x14ac:dyDescent="0.3">
      <c r="B89" s="5"/>
    </row>
  </sheetData>
  <mergeCells count="3">
    <mergeCell ref="C12:D12"/>
    <mergeCell ref="C17:D17"/>
    <mergeCell ref="E9:H9"/>
  </mergeCells>
  <pageMargins left="0.75" right="0.75" top="1" bottom="1" header="0.5" footer="0.5"/>
  <pageSetup paperSize="9" scale="73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77"/>
  <sheetViews>
    <sheetView showGridLines="0" showZeros="0" tabSelected="1" workbookViewId="0">
      <selection activeCell="J30" sqref="J30"/>
    </sheetView>
  </sheetViews>
  <sheetFormatPr defaultColWidth="11.42578125" defaultRowHeight="15" x14ac:dyDescent="0.3"/>
  <cols>
    <col min="1" max="1" width="6.5703125" style="76" customWidth="1"/>
    <col min="2" max="2" width="27.140625" style="6" customWidth="1"/>
    <col min="3" max="4" width="10.28515625" style="5" customWidth="1"/>
    <col min="5" max="6" width="11.42578125" style="5" customWidth="1"/>
    <col min="7" max="7" width="12.42578125" style="5" customWidth="1"/>
    <col min="8" max="8" width="11.42578125" style="5" customWidth="1"/>
    <col min="9" max="9" width="9.85546875" style="5" customWidth="1"/>
    <col min="10" max="12" width="11.42578125" style="5"/>
    <col min="13" max="13" width="14.28515625" style="5" customWidth="1"/>
    <col min="14" max="16384" width="11.42578125" style="5"/>
  </cols>
  <sheetData>
    <row r="2" spans="1:9" s="1" customFormat="1" x14ac:dyDescent="0.3">
      <c r="A2" s="75"/>
      <c r="B2" s="2" t="s">
        <v>55</v>
      </c>
      <c r="C2" s="3"/>
      <c r="D2" s="3"/>
      <c r="E2" s="3"/>
      <c r="F2" s="3"/>
      <c r="G2" s="3"/>
      <c r="H2" s="4"/>
    </row>
    <row r="4" spans="1:9" ht="16.5" customHeight="1" x14ac:dyDescent="0.3">
      <c r="B4" s="63" t="s">
        <v>5</v>
      </c>
      <c r="C4" s="8" t="s">
        <v>2</v>
      </c>
      <c r="D4" s="8" t="s">
        <v>3</v>
      </c>
      <c r="E4" s="70" t="s">
        <v>32</v>
      </c>
      <c r="F4" s="71"/>
      <c r="G4" s="71"/>
      <c r="H4" s="72"/>
      <c r="I4" s="8" t="s">
        <v>21</v>
      </c>
    </row>
    <row r="5" spans="1:9" x14ac:dyDescent="0.3">
      <c r="B5" s="9"/>
      <c r="C5" s="12"/>
      <c r="D5" s="12"/>
      <c r="E5" s="10" t="s">
        <v>36</v>
      </c>
      <c r="F5" s="8" t="s">
        <v>33</v>
      </c>
      <c r="G5" s="8" t="s">
        <v>35</v>
      </c>
      <c r="H5" s="11" t="s">
        <v>38</v>
      </c>
      <c r="I5" s="12" t="s">
        <v>20</v>
      </c>
    </row>
    <row r="6" spans="1:9" ht="17.25" customHeight="1" x14ac:dyDescent="0.3">
      <c r="B6" s="13"/>
      <c r="C6" s="15"/>
      <c r="D6" s="15"/>
      <c r="E6" s="14" t="s">
        <v>37</v>
      </c>
      <c r="F6" s="15" t="s">
        <v>34</v>
      </c>
      <c r="G6" s="15" t="s">
        <v>11</v>
      </c>
      <c r="H6" s="16" t="s">
        <v>11</v>
      </c>
      <c r="I6" s="15"/>
    </row>
    <row r="7" spans="1:9" s="50" customFormat="1" ht="17.25" customHeight="1" x14ac:dyDescent="0.3">
      <c r="A7" s="77"/>
      <c r="B7" s="51"/>
      <c r="C7" s="67" t="s">
        <v>6</v>
      </c>
      <c r="D7" s="68"/>
      <c r="E7" s="52"/>
      <c r="F7" s="53"/>
      <c r="G7" s="54"/>
      <c r="H7" s="54"/>
      <c r="I7" s="53"/>
    </row>
    <row r="8" spans="1:9" x14ac:dyDescent="0.3">
      <c r="B8" s="17" t="s">
        <v>7</v>
      </c>
      <c r="C8" s="18">
        <v>-1500</v>
      </c>
      <c r="D8" s="17">
        <v>-1200</v>
      </c>
      <c r="E8" s="19"/>
      <c r="F8" s="20"/>
      <c r="G8" s="21"/>
      <c r="H8" s="21"/>
      <c r="I8" s="20">
        <f>SUM(C8:H8)</f>
        <v>-2700</v>
      </c>
    </row>
    <row r="9" spans="1:9" x14ac:dyDescent="0.3">
      <c r="B9" s="17" t="s">
        <v>8</v>
      </c>
      <c r="C9" s="22">
        <v>1100</v>
      </c>
      <c r="D9" s="23">
        <v>980</v>
      </c>
      <c r="E9" s="24"/>
      <c r="F9" s="25"/>
      <c r="G9" s="26"/>
      <c r="H9" s="26"/>
      <c r="I9" s="20">
        <f t="shared" ref="I9:I10" si="0">SUM(C9:H9)</f>
        <v>2080</v>
      </c>
    </row>
    <row r="10" spans="1:9" x14ac:dyDescent="0.3">
      <c r="B10" s="23" t="s">
        <v>13</v>
      </c>
      <c r="C10" s="22">
        <v>150</v>
      </c>
      <c r="D10" s="23">
        <v>70</v>
      </c>
      <c r="E10" s="24"/>
      <c r="F10" s="24">
        <f>+C29</f>
        <v>80</v>
      </c>
      <c r="G10" s="25"/>
      <c r="H10" s="26">
        <f>+C14</f>
        <v>60</v>
      </c>
      <c r="I10" s="20">
        <f t="shared" si="0"/>
        <v>360</v>
      </c>
    </row>
    <row r="11" spans="1:9" x14ac:dyDescent="0.3">
      <c r="B11" s="27" t="s">
        <v>6</v>
      </c>
      <c r="C11" s="28">
        <f>SUM(C8:C10)</f>
        <v>-250</v>
      </c>
      <c r="D11" s="27">
        <f>SUM(D8:D10)</f>
        <v>-150</v>
      </c>
      <c r="E11" s="19">
        <v>0</v>
      </c>
      <c r="F11" s="20">
        <f>-C29</f>
        <v>-80</v>
      </c>
      <c r="G11" s="20"/>
      <c r="H11" s="21">
        <f>-H10</f>
        <v>-60</v>
      </c>
      <c r="I11" s="29">
        <f>SUM(I8:I10)</f>
        <v>-260</v>
      </c>
    </row>
    <row r="12" spans="1:9" ht="17.25" customHeight="1" x14ac:dyDescent="0.3">
      <c r="B12" s="51"/>
      <c r="C12" s="69" t="s">
        <v>9</v>
      </c>
      <c r="D12" s="68"/>
      <c r="E12" s="31"/>
      <c r="F12" s="31"/>
      <c r="G12" s="31"/>
      <c r="H12" s="31"/>
      <c r="I12" s="32"/>
    </row>
    <row r="13" spans="1:9" x14ac:dyDescent="0.3">
      <c r="B13" s="17" t="s">
        <v>4</v>
      </c>
      <c r="C13" s="55">
        <v>1200</v>
      </c>
      <c r="D13" s="33"/>
      <c r="E13" s="34">
        <f>-C13</f>
        <v>-1200</v>
      </c>
      <c r="F13" s="35"/>
      <c r="G13" s="36"/>
      <c r="H13" s="35"/>
      <c r="I13" s="20">
        <f t="shared" ref="I13:I15" si="1">SUM(C13:H13)</f>
        <v>0</v>
      </c>
    </row>
    <row r="14" spans="1:9" x14ac:dyDescent="0.3">
      <c r="B14" s="17" t="s">
        <v>14</v>
      </c>
      <c r="C14" s="37">
        <f>-D21</f>
        <v>60</v>
      </c>
      <c r="D14" s="33"/>
      <c r="E14" s="19"/>
      <c r="F14" s="21"/>
      <c r="G14" s="20"/>
      <c r="H14" s="21">
        <f>-C14</f>
        <v>-60</v>
      </c>
      <c r="I14" s="20">
        <f t="shared" si="1"/>
        <v>0</v>
      </c>
    </row>
    <row r="15" spans="1:9" x14ac:dyDescent="0.3">
      <c r="B15" s="23" t="s">
        <v>10</v>
      </c>
      <c r="C15" s="38">
        <v>2640</v>
      </c>
      <c r="D15" s="33">
        <v>1760</v>
      </c>
      <c r="E15" s="34"/>
      <c r="F15" s="35"/>
      <c r="G15" s="36"/>
      <c r="H15" s="35"/>
      <c r="I15" s="20">
        <f t="shared" si="1"/>
        <v>4400</v>
      </c>
    </row>
    <row r="16" spans="1:9" x14ac:dyDescent="0.3">
      <c r="B16" s="27" t="s">
        <v>18</v>
      </c>
      <c r="C16" s="39">
        <f>SUM(C13:C15)</f>
        <v>3900</v>
      </c>
      <c r="D16" s="27">
        <f>SUM(D13:D15)</f>
        <v>1760</v>
      </c>
      <c r="E16" s="19"/>
      <c r="F16" s="40"/>
      <c r="G16" s="20"/>
      <c r="H16" s="21"/>
      <c r="I16" s="29">
        <f>SUM(I13:I15)</f>
        <v>4400</v>
      </c>
    </row>
    <row r="17" spans="1:9" x14ac:dyDescent="0.3">
      <c r="B17" s="30"/>
      <c r="C17" s="41"/>
      <c r="D17" s="17"/>
      <c r="E17" s="19"/>
      <c r="F17" s="21"/>
      <c r="G17" s="20"/>
      <c r="H17" s="21"/>
      <c r="I17" s="42"/>
    </row>
    <row r="18" spans="1:9" x14ac:dyDescent="0.3">
      <c r="B18" s="17" t="s">
        <v>0</v>
      </c>
      <c r="C18" s="18">
        <v>-1200</v>
      </c>
      <c r="D18" s="17">
        <v>-800</v>
      </c>
      <c r="E18" s="34">
        <f>-D18</f>
        <v>800</v>
      </c>
      <c r="F18" s="21"/>
      <c r="G18" s="20"/>
      <c r="H18" s="21"/>
      <c r="I18" s="20">
        <f t="shared" ref="I18:I22" si="2">SUM(C18:H18)</f>
        <v>-1200</v>
      </c>
    </row>
    <row r="19" spans="1:9" x14ac:dyDescent="0.3">
      <c r="B19" s="17" t="s">
        <v>1</v>
      </c>
      <c r="C19" s="18">
        <v>-300</v>
      </c>
      <c r="D19" s="17">
        <v>-320</v>
      </c>
      <c r="E19" s="34">
        <f>-D19+80</f>
        <v>400</v>
      </c>
      <c r="F19" s="21">
        <f>-C29</f>
        <v>-80</v>
      </c>
      <c r="G19" s="20"/>
      <c r="H19" s="21"/>
      <c r="I19" s="20">
        <f t="shared" si="2"/>
        <v>-300</v>
      </c>
    </row>
    <row r="20" spans="1:9" x14ac:dyDescent="0.3">
      <c r="B20" s="17" t="s">
        <v>15</v>
      </c>
      <c r="C20" s="18">
        <f>+C11-C21</f>
        <v>-200</v>
      </c>
      <c r="D20" s="17">
        <f>+D11-D21</f>
        <v>-90</v>
      </c>
      <c r="E20" s="19"/>
      <c r="F20" s="43">
        <f>+C29</f>
        <v>80</v>
      </c>
      <c r="G20" s="20">
        <f>-G21</f>
        <v>-60</v>
      </c>
      <c r="H20" s="21">
        <f>G21</f>
        <v>60</v>
      </c>
      <c r="I20" s="20">
        <f t="shared" si="2"/>
        <v>-210</v>
      </c>
    </row>
    <row r="21" spans="1:9" x14ac:dyDescent="0.3">
      <c r="B21" s="17" t="s">
        <v>11</v>
      </c>
      <c r="C21" s="18">
        <v>-50</v>
      </c>
      <c r="D21" s="17">
        <v>-60</v>
      </c>
      <c r="E21" s="44"/>
      <c r="F21" s="26"/>
      <c r="G21" s="20">
        <f>-D21</f>
        <v>60</v>
      </c>
      <c r="H21" s="21"/>
      <c r="I21" s="20">
        <f t="shared" si="2"/>
        <v>-50</v>
      </c>
    </row>
    <row r="22" spans="1:9" x14ac:dyDescent="0.3">
      <c r="B22" s="23" t="s">
        <v>12</v>
      </c>
      <c r="C22" s="22">
        <f>(C16+C18+C19+C20+C21)*-1</f>
        <v>-2150</v>
      </c>
      <c r="D22" s="17">
        <f>(D16+D18+D19+D20+D21)*-1</f>
        <v>-490</v>
      </c>
      <c r="E22" s="24"/>
      <c r="F22" s="25"/>
      <c r="G22" s="26"/>
      <c r="H22" s="26"/>
      <c r="I22" s="20">
        <f t="shared" si="2"/>
        <v>-2640</v>
      </c>
    </row>
    <row r="23" spans="1:9" x14ac:dyDescent="0.3">
      <c r="B23" s="27" t="s">
        <v>19</v>
      </c>
      <c r="C23" s="28">
        <f>SUM(C18:C22)</f>
        <v>-3900</v>
      </c>
      <c r="D23" s="27">
        <f>SUM(D18:D22)</f>
        <v>-1760</v>
      </c>
      <c r="E23" s="19">
        <f>SUM(E7:E22)</f>
        <v>0</v>
      </c>
      <c r="F23" s="19">
        <f t="shared" ref="F23:H23" si="3">SUM(F7:F22)</f>
        <v>0</v>
      </c>
      <c r="G23" s="19">
        <f t="shared" si="3"/>
        <v>0</v>
      </c>
      <c r="H23" s="19">
        <f t="shared" si="3"/>
        <v>0</v>
      </c>
      <c r="I23" s="29">
        <f>SUM(I18:I22)</f>
        <v>-4400</v>
      </c>
    </row>
    <row r="24" spans="1:9" x14ac:dyDescent="0.3">
      <c r="B24" s="45"/>
      <c r="C24" s="45"/>
      <c r="D24" s="45"/>
      <c r="E24" s="45"/>
      <c r="F24" s="45"/>
      <c r="G24" s="45"/>
      <c r="H24" s="46"/>
    </row>
    <row r="25" spans="1:9" ht="15" hidden="1" customHeight="1" x14ac:dyDescent="0.3">
      <c r="B25" s="45" t="s">
        <v>16</v>
      </c>
      <c r="D25" s="43">
        <v>-400</v>
      </c>
      <c r="E25" s="43"/>
      <c r="F25" s="43"/>
      <c r="G25" s="45"/>
      <c r="H25" s="46"/>
    </row>
    <row r="26" spans="1:9" ht="15" hidden="1" customHeight="1" x14ac:dyDescent="0.3">
      <c r="B26" s="45"/>
      <c r="C26" s="45"/>
      <c r="D26" s="43"/>
      <c r="E26" s="43"/>
      <c r="F26" s="43"/>
      <c r="G26" s="47"/>
      <c r="H26" s="46"/>
    </row>
    <row r="27" spans="1:9" ht="15" hidden="1" customHeight="1" x14ac:dyDescent="0.3">
      <c r="B27" s="45" t="s">
        <v>17</v>
      </c>
      <c r="C27" s="45"/>
      <c r="D27" s="43">
        <v>-340</v>
      </c>
      <c r="E27" s="43"/>
      <c r="F27" s="43"/>
      <c r="G27" s="45"/>
      <c r="H27" s="46"/>
    </row>
    <row r="28" spans="1:9" ht="15" hidden="1" customHeight="1" x14ac:dyDescent="0.3">
      <c r="B28" s="45"/>
      <c r="C28" s="45"/>
      <c r="D28" s="43"/>
      <c r="E28" s="43"/>
      <c r="F28" s="43"/>
      <c r="G28" s="45"/>
      <c r="H28" s="46"/>
    </row>
    <row r="29" spans="1:9" x14ac:dyDescent="0.3">
      <c r="B29" s="5" t="s">
        <v>27</v>
      </c>
      <c r="C29" s="5">
        <v>80</v>
      </c>
    </row>
    <row r="30" spans="1:9" x14ac:dyDescent="0.3">
      <c r="B30" s="5"/>
    </row>
    <row r="31" spans="1:9" x14ac:dyDescent="0.3">
      <c r="B31" s="5" t="s">
        <v>22</v>
      </c>
    </row>
    <row r="32" spans="1:9" x14ac:dyDescent="0.3">
      <c r="A32" s="76" t="s">
        <v>23</v>
      </c>
      <c r="B32" s="5" t="s">
        <v>24</v>
      </c>
    </row>
    <row r="33" spans="1:2" x14ac:dyDescent="0.3">
      <c r="B33" s="5" t="s">
        <v>25</v>
      </c>
    </row>
    <row r="34" spans="1:2" x14ac:dyDescent="0.3">
      <c r="B34" s="56" t="s">
        <v>56</v>
      </c>
    </row>
    <row r="35" spans="1:2" x14ac:dyDescent="0.3">
      <c r="B35" s="56" t="s">
        <v>57</v>
      </c>
    </row>
    <row r="36" spans="1:2" x14ac:dyDescent="0.3">
      <c r="B36" s="56" t="s">
        <v>58</v>
      </c>
    </row>
    <row r="37" spans="1:2" x14ac:dyDescent="0.3">
      <c r="B37" s="56" t="s">
        <v>59</v>
      </c>
    </row>
    <row r="38" spans="1:2" x14ac:dyDescent="0.3">
      <c r="B38" s="56" t="s">
        <v>60</v>
      </c>
    </row>
    <row r="39" spans="1:2" x14ac:dyDescent="0.3">
      <c r="B39" s="5"/>
    </row>
    <row r="40" spans="1:2" x14ac:dyDescent="0.3">
      <c r="A40" s="76" t="s">
        <v>26</v>
      </c>
      <c r="B40" s="5" t="s">
        <v>27</v>
      </c>
    </row>
    <row r="41" spans="1:2" x14ac:dyDescent="0.3">
      <c r="B41" s="56" t="s">
        <v>61</v>
      </c>
    </row>
    <row r="42" spans="1:2" x14ac:dyDescent="0.3">
      <c r="B42" s="5" t="s">
        <v>30</v>
      </c>
    </row>
    <row r="43" spans="1:2" x14ac:dyDescent="0.3">
      <c r="B43" s="56" t="s">
        <v>62</v>
      </c>
    </row>
    <row r="44" spans="1:2" x14ac:dyDescent="0.3">
      <c r="B44" s="56" t="s">
        <v>63</v>
      </c>
    </row>
    <row r="45" spans="1:2" x14ac:dyDescent="0.3">
      <c r="B45" s="5" t="s">
        <v>28</v>
      </c>
    </row>
    <row r="46" spans="1:2" x14ac:dyDescent="0.3">
      <c r="B46" s="56" t="s">
        <v>64</v>
      </c>
    </row>
    <row r="47" spans="1:2" x14ac:dyDescent="0.3">
      <c r="B47" s="56" t="s">
        <v>65</v>
      </c>
    </row>
    <row r="48" spans="1:2" x14ac:dyDescent="0.3">
      <c r="B48" s="5" t="s">
        <v>29</v>
      </c>
    </row>
    <row r="49" spans="1:2" x14ac:dyDescent="0.3">
      <c r="B49" s="5"/>
    </row>
    <row r="50" spans="1:2" x14ac:dyDescent="0.3">
      <c r="A50" s="76">
        <v>3</v>
      </c>
      <c r="B50" s="5" t="s">
        <v>31</v>
      </c>
    </row>
    <row r="51" spans="1:2" x14ac:dyDescent="0.3">
      <c r="B51" s="56" t="s">
        <v>66</v>
      </c>
    </row>
    <row r="52" spans="1:2" x14ac:dyDescent="0.3">
      <c r="B52" s="5" t="s">
        <v>40</v>
      </c>
    </row>
    <row r="53" spans="1:2" x14ac:dyDescent="0.3">
      <c r="B53" s="5"/>
    </row>
    <row r="54" spans="1:2" x14ac:dyDescent="0.3">
      <c r="A54" s="76" t="s">
        <v>39</v>
      </c>
      <c r="B54" s="5" t="s">
        <v>41</v>
      </c>
    </row>
    <row r="55" spans="1:2" x14ac:dyDescent="0.3">
      <c r="B55" s="5" t="s">
        <v>42</v>
      </c>
    </row>
    <row r="56" spans="1:2" x14ac:dyDescent="0.3">
      <c r="A56" s="76" t="s">
        <v>43</v>
      </c>
      <c r="B56" s="5" t="s">
        <v>44</v>
      </c>
    </row>
    <row r="57" spans="1:2" x14ac:dyDescent="0.3">
      <c r="B57" s="5" t="s">
        <v>45</v>
      </c>
    </row>
    <row r="58" spans="1:2" x14ac:dyDescent="0.3">
      <c r="B58" s="56" t="s">
        <v>67</v>
      </c>
    </row>
    <row r="59" spans="1:2" x14ac:dyDescent="0.3">
      <c r="B59" s="5"/>
    </row>
    <row r="60" spans="1:2" x14ac:dyDescent="0.3">
      <c r="B60" s="5" t="s">
        <v>46</v>
      </c>
    </row>
    <row r="61" spans="1:2" x14ac:dyDescent="0.3">
      <c r="B61" s="5" t="s">
        <v>47</v>
      </c>
    </row>
    <row r="63" spans="1:2" x14ac:dyDescent="0.3">
      <c r="B63" s="6" t="s">
        <v>48</v>
      </c>
    </row>
    <row r="64" spans="1:2" x14ac:dyDescent="0.3">
      <c r="B64" s="5"/>
    </row>
    <row r="65" spans="2:7" x14ac:dyDescent="0.3">
      <c r="B65" s="7" t="s">
        <v>5</v>
      </c>
      <c r="C65" s="8" t="s">
        <v>2</v>
      </c>
      <c r="D65" s="8" t="s">
        <v>3</v>
      </c>
      <c r="E65" s="73" t="s">
        <v>32</v>
      </c>
      <c r="F65" s="74"/>
      <c r="G65" s="59" t="s">
        <v>49</v>
      </c>
    </row>
    <row r="66" spans="2:7" x14ac:dyDescent="0.3">
      <c r="B66" s="9"/>
      <c r="C66" s="12"/>
      <c r="D66" s="12"/>
      <c r="E66" s="48" t="s">
        <v>35</v>
      </c>
      <c r="F66" s="49" t="s">
        <v>38</v>
      </c>
      <c r="G66" s="60" t="s">
        <v>50</v>
      </c>
    </row>
    <row r="67" spans="2:7" x14ac:dyDescent="0.3">
      <c r="B67" s="13"/>
      <c r="C67" s="15"/>
      <c r="D67" s="15"/>
      <c r="E67" s="57" t="s">
        <v>11</v>
      </c>
      <c r="F67" s="58" t="s">
        <v>11</v>
      </c>
      <c r="G67" s="57"/>
    </row>
    <row r="68" spans="2:7" x14ac:dyDescent="0.3">
      <c r="B68" s="29"/>
      <c r="C68" s="69" t="s">
        <v>6</v>
      </c>
      <c r="D68" s="68"/>
      <c r="E68" s="20"/>
      <c r="F68" s="20"/>
      <c r="G68" s="20"/>
    </row>
    <row r="69" spans="2:7" x14ac:dyDescent="0.3">
      <c r="B69" s="17" t="s">
        <v>7</v>
      </c>
      <c r="C69" s="17">
        <f>+C8</f>
        <v>-1500</v>
      </c>
      <c r="D69" s="17">
        <f t="shared" ref="D69:D72" si="4">+D8</f>
        <v>-1200</v>
      </c>
      <c r="E69" s="20"/>
      <c r="F69" s="20"/>
      <c r="G69" s="20"/>
    </row>
    <row r="70" spans="2:7" x14ac:dyDescent="0.3">
      <c r="B70" s="17" t="s">
        <v>8</v>
      </c>
      <c r="C70" s="17">
        <f t="shared" ref="C70:C72" si="5">+C9</f>
        <v>1100</v>
      </c>
      <c r="D70" s="17">
        <f t="shared" si="4"/>
        <v>980</v>
      </c>
      <c r="E70" s="20"/>
      <c r="F70" s="20"/>
      <c r="G70" s="20"/>
    </row>
    <row r="71" spans="2:7" x14ac:dyDescent="0.3">
      <c r="B71" s="17" t="s">
        <v>13</v>
      </c>
      <c r="C71" s="17">
        <f t="shared" si="5"/>
        <v>150</v>
      </c>
      <c r="D71" s="17">
        <f t="shared" si="4"/>
        <v>70</v>
      </c>
      <c r="E71" s="20"/>
      <c r="F71" s="20">
        <v>60</v>
      </c>
      <c r="G71" s="20">
        <f>SUM(E71:F71)</f>
        <v>60</v>
      </c>
    </row>
    <row r="72" spans="2:7" x14ac:dyDescent="0.3">
      <c r="B72" s="27" t="s">
        <v>6</v>
      </c>
      <c r="C72" s="27">
        <f t="shared" si="5"/>
        <v>-250</v>
      </c>
      <c r="D72" s="27">
        <f t="shared" si="4"/>
        <v>-150</v>
      </c>
      <c r="E72" s="20"/>
      <c r="F72" s="20">
        <f>-F71</f>
        <v>-60</v>
      </c>
      <c r="G72" s="20">
        <f>SUM(E72:F72)</f>
        <v>-60</v>
      </c>
    </row>
    <row r="73" spans="2:7" x14ac:dyDescent="0.3">
      <c r="B73" s="20"/>
      <c r="C73" s="69" t="s">
        <v>9</v>
      </c>
      <c r="D73" s="68"/>
      <c r="E73" s="61"/>
      <c r="F73" s="61"/>
      <c r="G73" s="61"/>
    </row>
    <row r="74" spans="2:7" x14ac:dyDescent="0.3">
      <c r="B74" s="17" t="s">
        <v>4</v>
      </c>
      <c r="C74" s="55">
        <f>+C13</f>
        <v>1200</v>
      </c>
      <c r="D74" s="33"/>
      <c r="E74" s="36"/>
      <c r="F74" s="36"/>
      <c r="G74" s="36"/>
    </row>
    <row r="75" spans="2:7" x14ac:dyDescent="0.3">
      <c r="B75" s="17" t="s">
        <v>14</v>
      </c>
      <c r="C75" s="55">
        <f t="shared" ref="C75:D77" si="6">+C14</f>
        <v>60</v>
      </c>
      <c r="D75" s="33"/>
      <c r="E75" s="20"/>
      <c r="F75" s="20">
        <v>-60</v>
      </c>
      <c r="G75" s="20">
        <f>SUM(E75:F75)</f>
        <v>-60</v>
      </c>
    </row>
    <row r="76" spans="2:7" x14ac:dyDescent="0.3">
      <c r="B76" s="17" t="s">
        <v>10</v>
      </c>
      <c r="C76" s="55">
        <f t="shared" si="6"/>
        <v>2640</v>
      </c>
      <c r="D76" s="55">
        <f t="shared" si="6"/>
        <v>1760</v>
      </c>
      <c r="E76" s="36"/>
      <c r="F76" s="36"/>
      <c r="G76" s="20">
        <f t="shared" ref="G76:G83" si="7">SUM(E76:F76)</f>
        <v>0</v>
      </c>
    </row>
    <row r="77" spans="2:7" x14ac:dyDescent="0.3">
      <c r="B77" s="27" t="s">
        <v>18</v>
      </c>
      <c r="C77" s="62">
        <f t="shared" si="6"/>
        <v>3900</v>
      </c>
      <c r="D77" s="62">
        <f t="shared" si="6"/>
        <v>1760</v>
      </c>
      <c r="E77" s="29"/>
      <c r="F77" s="29"/>
      <c r="G77" s="20">
        <f t="shared" si="7"/>
        <v>0</v>
      </c>
    </row>
    <row r="78" spans="2:7" x14ac:dyDescent="0.3">
      <c r="B78" s="17"/>
      <c r="C78" s="27"/>
      <c r="D78" s="27"/>
      <c r="E78" s="29"/>
      <c r="F78" s="29"/>
      <c r="G78" s="20">
        <f t="shared" si="7"/>
        <v>0</v>
      </c>
    </row>
    <row r="79" spans="2:7" x14ac:dyDescent="0.3">
      <c r="B79" s="17" t="s">
        <v>0</v>
      </c>
      <c r="C79" s="55">
        <f t="shared" ref="C79:D79" si="8">+C18</f>
        <v>-1200</v>
      </c>
      <c r="D79" s="55">
        <f t="shared" si="8"/>
        <v>-800</v>
      </c>
      <c r="E79" s="20"/>
      <c r="F79" s="20"/>
      <c r="G79" s="20">
        <f t="shared" si="7"/>
        <v>0</v>
      </c>
    </row>
    <row r="80" spans="2:7" x14ac:dyDescent="0.3">
      <c r="B80" s="17" t="s">
        <v>1</v>
      </c>
      <c r="C80" s="55">
        <f t="shared" ref="C80:D80" si="9">+C19</f>
        <v>-300</v>
      </c>
      <c r="D80" s="55">
        <f t="shared" si="9"/>
        <v>-320</v>
      </c>
      <c r="E80" s="20"/>
      <c r="F80" s="20"/>
      <c r="G80" s="20">
        <f t="shared" si="7"/>
        <v>0</v>
      </c>
    </row>
    <row r="81" spans="2:7" x14ac:dyDescent="0.3">
      <c r="B81" s="17" t="s">
        <v>15</v>
      </c>
      <c r="C81" s="55">
        <f t="shared" ref="C81:D81" si="10">+C20</f>
        <v>-200</v>
      </c>
      <c r="D81" s="55">
        <f t="shared" si="10"/>
        <v>-90</v>
      </c>
      <c r="E81" s="20">
        <v>-60</v>
      </c>
      <c r="F81" s="20">
        <v>60</v>
      </c>
      <c r="G81" s="20">
        <f t="shared" si="7"/>
        <v>0</v>
      </c>
    </row>
    <row r="82" spans="2:7" x14ac:dyDescent="0.3">
      <c r="B82" s="17" t="s">
        <v>11</v>
      </c>
      <c r="C82" s="55">
        <f t="shared" ref="C82:D82" si="11">+C21</f>
        <v>-50</v>
      </c>
      <c r="D82" s="55">
        <f t="shared" si="11"/>
        <v>-60</v>
      </c>
      <c r="E82" s="20">
        <v>60</v>
      </c>
      <c r="F82" s="20"/>
      <c r="G82" s="20">
        <f t="shared" si="7"/>
        <v>60</v>
      </c>
    </row>
    <row r="83" spans="2:7" x14ac:dyDescent="0.3">
      <c r="B83" s="17" t="s">
        <v>12</v>
      </c>
      <c r="C83" s="55">
        <f t="shared" ref="C83:D83" si="12">+C22</f>
        <v>-2150</v>
      </c>
      <c r="D83" s="55">
        <f t="shared" si="12"/>
        <v>-490</v>
      </c>
      <c r="E83" s="20"/>
      <c r="F83" s="20"/>
      <c r="G83" s="20">
        <f t="shared" si="7"/>
        <v>0</v>
      </c>
    </row>
    <row r="84" spans="2:7" x14ac:dyDescent="0.3">
      <c r="B84" s="27" t="s">
        <v>19</v>
      </c>
      <c r="C84" s="62">
        <f t="shared" ref="C84:D84" si="13">+C23</f>
        <v>-3900</v>
      </c>
      <c r="D84" s="62">
        <f t="shared" si="13"/>
        <v>-1760</v>
      </c>
      <c r="E84" s="29"/>
      <c r="F84" s="29"/>
      <c r="G84" s="29"/>
    </row>
    <row r="85" spans="2:7" x14ac:dyDescent="0.3">
      <c r="B85" s="5"/>
    </row>
    <row r="86" spans="2:7" x14ac:dyDescent="0.3">
      <c r="B86" s="5"/>
    </row>
    <row r="87" spans="2:7" x14ac:dyDescent="0.3">
      <c r="B87" s="5" t="s">
        <v>51</v>
      </c>
    </row>
    <row r="88" spans="2:7" x14ac:dyDescent="0.3">
      <c r="B88" s="5" t="s">
        <v>52</v>
      </c>
    </row>
    <row r="89" spans="2:7" x14ac:dyDescent="0.3">
      <c r="B89" s="5" t="s">
        <v>53</v>
      </c>
    </row>
    <row r="90" spans="2:7" x14ac:dyDescent="0.3">
      <c r="B90" s="5"/>
    </row>
    <row r="91" spans="2:7" x14ac:dyDescent="0.3">
      <c r="B91" s="5"/>
    </row>
    <row r="92" spans="2:7" x14ac:dyDescent="0.3">
      <c r="B92" s="5"/>
    </row>
    <row r="93" spans="2:7" x14ac:dyDescent="0.3">
      <c r="B93" s="5"/>
    </row>
    <row r="94" spans="2:7" x14ac:dyDescent="0.3">
      <c r="B94" s="5"/>
    </row>
    <row r="95" spans="2:7" x14ac:dyDescent="0.3">
      <c r="B95" s="5"/>
    </row>
    <row r="96" spans="2:7" x14ac:dyDescent="0.3">
      <c r="B96" s="5"/>
    </row>
    <row r="97" spans="2:2" x14ac:dyDescent="0.3">
      <c r="B97" s="5"/>
    </row>
    <row r="98" spans="2:2" x14ac:dyDescent="0.3">
      <c r="B98" s="5"/>
    </row>
    <row r="99" spans="2:2" x14ac:dyDescent="0.3">
      <c r="B99" s="5"/>
    </row>
    <row r="100" spans="2:2" x14ac:dyDescent="0.3">
      <c r="B100" s="5"/>
    </row>
    <row r="101" spans="2:2" x14ac:dyDescent="0.3">
      <c r="B101" s="5"/>
    </row>
    <row r="102" spans="2:2" x14ac:dyDescent="0.3">
      <c r="B102" s="5"/>
    </row>
    <row r="103" spans="2:2" x14ac:dyDescent="0.3">
      <c r="B103" s="5"/>
    </row>
    <row r="104" spans="2:2" x14ac:dyDescent="0.3">
      <c r="B104" s="5"/>
    </row>
    <row r="105" spans="2:2" x14ac:dyDescent="0.3">
      <c r="B105" s="5"/>
    </row>
    <row r="106" spans="2:2" x14ac:dyDescent="0.3">
      <c r="B106" s="5"/>
    </row>
    <row r="107" spans="2:2" x14ac:dyDescent="0.3">
      <c r="B107" s="5"/>
    </row>
    <row r="108" spans="2:2" x14ac:dyDescent="0.3">
      <c r="B108" s="5"/>
    </row>
    <row r="109" spans="2:2" x14ac:dyDescent="0.3">
      <c r="B109" s="5"/>
    </row>
    <row r="110" spans="2:2" x14ac:dyDescent="0.3">
      <c r="B110" s="5"/>
    </row>
    <row r="111" spans="2:2" x14ac:dyDescent="0.3">
      <c r="B111" s="5"/>
    </row>
    <row r="112" spans="2:2" x14ac:dyDescent="0.3">
      <c r="B112" s="5"/>
    </row>
    <row r="113" spans="2:2" x14ac:dyDescent="0.3">
      <c r="B113" s="5"/>
    </row>
    <row r="114" spans="2:2" x14ac:dyDescent="0.3">
      <c r="B114" s="5"/>
    </row>
    <row r="115" spans="2:2" x14ac:dyDescent="0.3">
      <c r="B115" s="5"/>
    </row>
    <row r="116" spans="2:2" x14ac:dyDescent="0.3">
      <c r="B116" s="5"/>
    </row>
    <row r="117" spans="2:2" x14ac:dyDescent="0.3">
      <c r="B117" s="5"/>
    </row>
    <row r="118" spans="2:2" x14ac:dyDescent="0.3">
      <c r="B118" s="5"/>
    </row>
    <row r="119" spans="2:2" x14ac:dyDescent="0.3">
      <c r="B119" s="5"/>
    </row>
    <row r="120" spans="2:2" x14ac:dyDescent="0.3">
      <c r="B120" s="5"/>
    </row>
    <row r="121" spans="2:2" x14ac:dyDescent="0.3">
      <c r="B121" s="5"/>
    </row>
    <row r="122" spans="2:2" x14ac:dyDescent="0.3">
      <c r="B122" s="5"/>
    </row>
    <row r="123" spans="2:2" x14ac:dyDescent="0.3">
      <c r="B123" s="5"/>
    </row>
    <row r="124" spans="2:2" x14ac:dyDescent="0.3">
      <c r="B124" s="5"/>
    </row>
    <row r="125" spans="2:2" x14ac:dyDescent="0.3">
      <c r="B125" s="5"/>
    </row>
    <row r="126" spans="2:2" x14ac:dyDescent="0.3">
      <c r="B126" s="5"/>
    </row>
    <row r="127" spans="2:2" x14ac:dyDescent="0.3">
      <c r="B127" s="5"/>
    </row>
    <row r="128" spans="2:2" x14ac:dyDescent="0.3">
      <c r="B128" s="5"/>
    </row>
    <row r="129" spans="2:2" x14ac:dyDescent="0.3">
      <c r="B129" s="5"/>
    </row>
    <row r="130" spans="2:2" x14ac:dyDescent="0.3">
      <c r="B130" s="5"/>
    </row>
    <row r="131" spans="2:2" x14ac:dyDescent="0.3">
      <c r="B131" s="5"/>
    </row>
    <row r="132" spans="2:2" x14ac:dyDescent="0.3">
      <c r="B132" s="5"/>
    </row>
    <row r="133" spans="2:2" x14ac:dyDescent="0.3">
      <c r="B133" s="5"/>
    </row>
    <row r="134" spans="2:2" x14ac:dyDescent="0.3">
      <c r="B134" s="5"/>
    </row>
    <row r="135" spans="2:2" x14ac:dyDescent="0.3">
      <c r="B135" s="5"/>
    </row>
    <row r="136" spans="2:2" x14ac:dyDescent="0.3">
      <c r="B136" s="5"/>
    </row>
    <row r="137" spans="2:2" x14ac:dyDescent="0.3">
      <c r="B137" s="5"/>
    </row>
    <row r="138" spans="2:2" x14ac:dyDescent="0.3">
      <c r="B138" s="5"/>
    </row>
    <row r="139" spans="2:2" x14ac:dyDescent="0.3">
      <c r="B139" s="5"/>
    </row>
    <row r="140" spans="2:2" x14ac:dyDescent="0.3">
      <c r="B140" s="5"/>
    </row>
    <row r="141" spans="2:2" x14ac:dyDescent="0.3">
      <c r="B141" s="5"/>
    </row>
    <row r="142" spans="2:2" x14ac:dyDescent="0.3">
      <c r="B142" s="5"/>
    </row>
    <row r="143" spans="2:2" x14ac:dyDescent="0.3">
      <c r="B143" s="5"/>
    </row>
    <row r="144" spans="2:2" x14ac:dyDescent="0.3">
      <c r="B144" s="5"/>
    </row>
    <row r="145" spans="2:2" x14ac:dyDescent="0.3">
      <c r="B145" s="5"/>
    </row>
    <row r="146" spans="2:2" x14ac:dyDescent="0.3">
      <c r="B146" s="5"/>
    </row>
    <row r="147" spans="2:2" x14ac:dyDescent="0.3">
      <c r="B147" s="5"/>
    </row>
    <row r="148" spans="2:2" x14ac:dyDescent="0.3">
      <c r="B148" s="5"/>
    </row>
    <row r="149" spans="2:2" x14ac:dyDescent="0.3">
      <c r="B149" s="5"/>
    </row>
    <row r="150" spans="2:2" x14ac:dyDescent="0.3">
      <c r="B150" s="5"/>
    </row>
    <row r="151" spans="2:2" x14ac:dyDescent="0.3">
      <c r="B151" s="5"/>
    </row>
    <row r="152" spans="2:2" x14ac:dyDescent="0.3">
      <c r="B152" s="5"/>
    </row>
    <row r="153" spans="2:2" x14ac:dyDescent="0.3">
      <c r="B153" s="5"/>
    </row>
    <row r="154" spans="2:2" x14ac:dyDescent="0.3">
      <c r="B154" s="5"/>
    </row>
    <row r="155" spans="2:2" x14ac:dyDescent="0.3">
      <c r="B155" s="5"/>
    </row>
    <row r="156" spans="2:2" x14ac:dyDescent="0.3">
      <c r="B156" s="5"/>
    </row>
    <row r="157" spans="2:2" x14ac:dyDescent="0.3">
      <c r="B157" s="5"/>
    </row>
    <row r="158" spans="2:2" x14ac:dyDescent="0.3">
      <c r="B158" s="5"/>
    </row>
    <row r="159" spans="2:2" x14ac:dyDescent="0.3">
      <c r="B159" s="5"/>
    </row>
    <row r="160" spans="2:2" x14ac:dyDescent="0.3">
      <c r="B160" s="5"/>
    </row>
    <row r="161" spans="2:2" x14ac:dyDescent="0.3">
      <c r="B161" s="5"/>
    </row>
    <row r="162" spans="2:2" x14ac:dyDescent="0.3">
      <c r="B162" s="5"/>
    </row>
    <row r="163" spans="2:2" x14ac:dyDescent="0.3">
      <c r="B163" s="5"/>
    </row>
    <row r="164" spans="2:2" x14ac:dyDescent="0.3">
      <c r="B164" s="5"/>
    </row>
    <row r="165" spans="2:2" x14ac:dyDescent="0.3">
      <c r="B165" s="5"/>
    </row>
    <row r="166" spans="2:2" x14ac:dyDescent="0.3">
      <c r="B166" s="5"/>
    </row>
    <row r="167" spans="2:2" x14ac:dyDescent="0.3">
      <c r="B167" s="5"/>
    </row>
    <row r="168" spans="2:2" x14ac:dyDescent="0.3">
      <c r="B168" s="5"/>
    </row>
    <row r="169" spans="2:2" x14ac:dyDescent="0.3">
      <c r="B169" s="5"/>
    </row>
    <row r="170" spans="2:2" x14ac:dyDescent="0.3">
      <c r="B170" s="5"/>
    </row>
    <row r="171" spans="2:2" x14ac:dyDescent="0.3">
      <c r="B171" s="5"/>
    </row>
    <row r="172" spans="2:2" x14ac:dyDescent="0.3">
      <c r="B172" s="5"/>
    </row>
    <row r="173" spans="2:2" x14ac:dyDescent="0.3">
      <c r="B173" s="5"/>
    </row>
    <row r="174" spans="2:2" x14ac:dyDescent="0.3">
      <c r="B174" s="5"/>
    </row>
    <row r="175" spans="2:2" x14ac:dyDescent="0.3">
      <c r="B175" s="5"/>
    </row>
    <row r="176" spans="2:2" x14ac:dyDescent="0.3">
      <c r="B176" s="5"/>
    </row>
    <row r="177" spans="2:2" x14ac:dyDescent="0.3">
      <c r="B177" s="5"/>
    </row>
  </sheetData>
  <mergeCells count="6">
    <mergeCell ref="E4:H4"/>
    <mergeCell ref="C7:D7"/>
    <mergeCell ref="C68:D68"/>
    <mergeCell ref="C73:D73"/>
    <mergeCell ref="E65:F65"/>
    <mergeCell ref="C12:D12"/>
  </mergeCells>
  <pageMargins left="0.75" right="0.75" top="1" bottom="1" header="0.5" footer="0.5"/>
  <pageSetup paperSize="9" scale="73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17-11  Skjema</vt:lpstr>
      <vt:lpstr>17-11 Løsning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Antec</dc:creator>
  <cp:lastModifiedBy>Gunnar</cp:lastModifiedBy>
  <dcterms:created xsi:type="dcterms:W3CDTF">2013-02-16T10:24:42Z</dcterms:created>
  <dcterms:modified xsi:type="dcterms:W3CDTF">2016-03-05T10:03:52Z</dcterms:modified>
</cp:coreProperties>
</file>